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4.4" sheetId="1" r:id="rId1"/>
  </sheets>
  <externalReferences>
    <externalReference r:id="rId2"/>
    <externalReference r:id="rId3"/>
  </externalReferences>
  <definedNames>
    <definedName name="\i" localSheetId="0">'[1]III-9'!#REF!</definedName>
    <definedName name="\i">'[1]III-9'!#REF!</definedName>
    <definedName name="\r" localSheetId="0">'[1]III-9'!#REF!</definedName>
    <definedName name="\r">'[1]III-9'!#REF!</definedName>
    <definedName name="_xlnm._FilterDatabase" localSheetId="0" hidden="1">'4.4'!$A$11:$G$107</definedName>
    <definedName name="_Regression_Int" localSheetId="0" hidden="1">1</definedName>
    <definedName name="A_impresión_IM" localSheetId="0">'4.4'!$A$1:$E$9</definedName>
    <definedName name="A_impresión_IM">#REF!</definedName>
    <definedName name="_xlnm.Print_Area" localSheetId="0">'4.4'!$A$1:$F$121</definedName>
  </definedNames>
  <calcPr calcId="125725"/>
</workbook>
</file>

<file path=xl/calcChain.xml><?xml version="1.0" encoding="utf-8"?>
<calcChain xmlns="http://schemas.openxmlformats.org/spreadsheetml/2006/main">
  <c r="D19" i="1"/>
  <c r="C19"/>
  <c r="B19"/>
  <c r="D12"/>
  <c r="D11" s="1"/>
  <c r="C12"/>
  <c r="B12"/>
  <c r="F11"/>
  <c r="E11"/>
  <c r="C11"/>
  <c r="B11" l="1"/>
</calcChain>
</file>

<file path=xl/sharedStrings.xml><?xml version="1.0" encoding="utf-8"?>
<sst xmlns="http://schemas.openxmlformats.org/spreadsheetml/2006/main" count="271" uniqueCount="94">
  <si>
    <t xml:space="preserve">4.4 - Principales entidades clasificadas por formas de organización, órgano u organismo y organización superior </t>
  </si>
  <si>
    <t xml:space="preserve">        de dirección empresarial, año 2017</t>
  </si>
  <si>
    <t>Unidad</t>
  </si>
  <si>
    <t>Unidades</t>
  </si>
  <si>
    <t xml:space="preserve">          </t>
  </si>
  <si>
    <t>Sociedades</t>
  </si>
  <si>
    <t>Presu-</t>
  </si>
  <si>
    <t>CONCEPTO</t>
  </si>
  <si>
    <t>Total</t>
  </si>
  <si>
    <t xml:space="preserve">Empresas </t>
  </si>
  <si>
    <t xml:space="preserve"> Mercantiles</t>
  </si>
  <si>
    <t>Cooperativas</t>
  </si>
  <si>
    <t>puestadas</t>
  </si>
  <si>
    <t>Ministerio de Industrias</t>
  </si>
  <si>
    <t xml:space="preserve"> Subordinadas al organismo superior</t>
  </si>
  <si>
    <t>-</t>
  </si>
  <si>
    <t xml:space="preserve"> Grupo Empresarial de la Industria Ligera</t>
  </si>
  <si>
    <t xml:space="preserve"> Grupo Empresarial de la Industria Química</t>
  </si>
  <si>
    <t xml:space="preserve"> Grupo de la Industria Electrónica, la Informática, la Automatización</t>
  </si>
  <si>
    <t xml:space="preserve">   y las Comunicaciones</t>
  </si>
  <si>
    <t xml:space="preserve"> Grupo Empresarial de la Industria Sidero Mecánica</t>
  </si>
  <si>
    <t>Ministerio de Energía y Minas</t>
  </si>
  <si>
    <t xml:space="preserve"> Grupo Empresarial del Níquel</t>
  </si>
  <si>
    <t xml:space="preserve"> Unión Eléctrica</t>
  </si>
  <si>
    <t xml:space="preserve"> Unión Cuba-Petróleo</t>
  </si>
  <si>
    <t xml:space="preserve"> Grupo Empresarial Geominero-Salinero </t>
  </si>
  <si>
    <t>Grupo Azucarero (AZCUBA)</t>
  </si>
  <si>
    <t>Ministerio de la Industria Alimentaria</t>
  </si>
  <si>
    <t xml:space="preserve"> Grupo Empresarial de la Industria Alimentaria</t>
  </si>
  <si>
    <t>Instituto de Recursos Hidráulicos</t>
  </si>
  <si>
    <t xml:space="preserve"> Entidades de Recursos Hidraúlicos</t>
  </si>
  <si>
    <t>Ministerio de la Construcción</t>
  </si>
  <si>
    <t xml:space="preserve"> Grupo Empresarial de Diseño e Ingeniería de la Construcción</t>
  </si>
  <si>
    <t xml:space="preserve"> Grupo empresarial de Construcción y Montaje</t>
  </si>
  <si>
    <t xml:space="preserve"> Grupo empresarial de Materiales de la Construcción</t>
  </si>
  <si>
    <t>Ministerio de la Agricultura</t>
  </si>
  <si>
    <t xml:space="preserve"> Grupo Empresarial Ganadero</t>
  </si>
  <si>
    <t xml:space="preserve"> Grupo Empresarial de Logística</t>
  </si>
  <si>
    <t xml:space="preserve"> Grupo Empresarial Agrícola</t>
  </si>
  <si>
    <t xml:space="preserve"> Grupo Empresarial Flora y Fauna</t>
  </si>
  <si>
    <t xml:space="preserve"> Grupo Empresarial de Producciones Biofarmaceúticas y Químicas</t>
  </si>
  <si>
    <t xml:space="preserve"> Grupo Empresarial Agroforestal</t>
  </si>
  <si>
    <t xml:space="preserve"> Grupo Empresarial de Tabaco de Cuba</t>
  </si>
  <si>
    <t>Ministerio del Transporte</t>
  </si>
  <si>
    <t xml:space="preserve"> Grupo Empresarial de Servicios de Transporte Automotor</t>
  </si>
  <si>
    <t xml:space="preserve"> Grupo Empresarial de Transporte Marítimo Portuario</t>
  </si>
  <si>
    <t xml:space="preserve"> Corporación de la Aviación Cubana, S.A.</t>
  </si>
  <si>
    <t xml:space="preserve"> Grupo Empresarial Constructor del Transporte</t>
  </si>
  <si>
    <t xml:space="preserve"> Unión de Ferrocarriles de Cuba</t>
  </si>
  <si>
    <t>Ministerio de Comunicaciones</t>
  </si>
  <si>
    <t xml:space="preserve"> Grupo Empresarial Correos de Cuba</t>
  </si>
  <si>
    <t xml:space="preserve"> Grupo Empresarial de la Informática y las Comunicaciones</t>
  </si>
  <si>
    <t>Ministerio del Comercio Interior</t>
  </si>
  <si>
    <t xml:space="preserve"> Grupo de Empresas Mayoristas de Productos Alimenticios y</t>
  </si>
  <si>
    <t xml:space="preserve">   otros Bienes de Consumo</t>
  </si>
  <si>
    <t xml:space="preserve"> Grupo Comercializador de Productos Industriales y de Servicios</t>
  </si>
  <si>
    <t>Ministerio del Comercio Exterior y la Inversión Extranjera</t>
  </si>
  <si>
    <t xml:space="preserve"> Grupo Empresarial del Comercio Exterior</t>
  </si>
  <si>
    <t>Ministerio de Ciencias, Tecnología y Medio Ambiente</t>
  </si>
  <si>
    <t xml:space="preserve"> Agencia de Medio Ambiente</t>
  </si>
  <si>
    <t>Ministerio de Educación</t>
  </si>
  <si>
    <t xml:space="preserve"> Grupo Empresarial del Ministerio de Educación</t>
  </si>
  <si>
    <t>Ministerio de Educación Superior</t>
  </si>
  <si>
    <t>Ministerio de Cultura</t>
  </si>
  <si>
    <t>Ministerio de Salud Pública</t>
  </si>
  <si>
    <t xml:space="preserve"> Grupo Empresarial para el Aseguramiento de la Salud Pública</t>
  </si>
  <si>
    <t>Instituto Nacional de Deportes, Educación Física y Recreación</t>
  </si>
  <si>
    <t>Ministerio del Turismo</t>
  </si>
  <si>
    <t xml:space="preserve"> Grupo Empresarial CUBASOL, S.A.</t>
  </si>
  <si>
    <t xml:space="preserve"> Corporación de comercio y turismo internacional Cubanacán, S.A.</t>
  </si>
  <si>
    <t xml:space="preserve"> Grupo Empresarial Hotelero Gran Caribe, S.A.</t>
  </si>
  <si>
    <t xml:space="preserve"> Grupo Empresarial Viajes Cuba, S.A.</t>
  </si>
  <si>
    <t xml:space="preserve"> Grupo Empresarial de Servicios al Turismo, S.A.</t>
  </si>
  <si>
    <t xml:space="preserve"> Grupo Empresarial Campismo Popular</t>
  </si>
  <si>
    <t xml:space="preserve"> Grupo Empresarial Hotelero Islazul, S.A.</t>
  </si>
  <si>
    <t xml:space="preserve">Ministerio de las Fuerzas Armadas Revolucionarias  </t>
  </si>
  <si>
    <t xml:space="preserve"> Unión Industrial Militar</t>
  </si>
  <si>
    <t xml:space="preserve"> Unión de Construciones Militares</t>
  </si>
  <si>
    <t xml:space="preserve"> Unión Agropecuaria Militar</t>
  </si>
  <si>
    <t xml:space="preserve"> Grupo Empresarial GEOCUBA</t>
  </si>
  <si>
    <t xml:space="preserve"> Unidad Administrativa Comercial Central de las Fuerzas</t>
  </si>
  <si>
    <t xml:space="preserve">  Armadas Revolucionarias</t>
  </si>
  <si>
    <t xml:space="preserve"> Grupo de Administración Empresarial, S.A.</t>
  </si>
  <si>
    <t>Ministerio del Interior</t>
  </si>
  <si>
    <t xml:space="preserve"> Grupo Empresarial Agropecuario del Ministerio del Interior</t>
  </si>
  <si>
    <t>Consejo de Estado</t>
  </si>
  <si>
    <t>Grupo de las Industrias Biotecnológica y Farmacéuticas</t>
  </si>
  <si>
    <t>Grupo Empresarial PALCO</t>
  </si>
  <si>
    <t>Grupo Centro Histórico</t>
  </si>
  <si>
    <t>Poder Popular</t>
  </si>
  <si>
    <t xml:space="preserve"> Grupo Empresarial Artemisa</t>
  </si>
  <si>
    <t xml:space="preserve"> Grupo Empresarial Mayabeque</t>
  </si>
  <si>
    <t>Unión de Jóvenes Comunistas</t>
  </si>
  <si>
    <t>Otros organismos</t>
  </si>
</sst>
</file>

<file path=xl/styles.xml><?xml version="1.0" encoding="utf-8"?>
<styleSheet xmlns="http://schemas.openxmlformats.org/spreadsheetml/2006/main">
  <numFmts count="3">
    <numFmt numFmtId="164" formatCode="0.0_)"/>
    <numFmt numFmtId="165" formatCode="#\ ##0"/>
    <numFmt numFmtId="166" formatCode="#\ ###\ ###.0"/>
  </numFmts>
  <fonts count="15">
    <font>
      <sz val="10"/>
      <name val="Arial"/>
      <family val="2"/>
    </font>
    <font>
      <sz val="10"/>
      <name val="Courier"/>
      <family val="3"/>
    </font>
    <font>
      <b/>
      <sz val="10"/>
      <color rgb="FF00009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</borders>
  <cellStyleXfs count="3">
    <xf numFmtId="0" fontId="0" fillId="0" borderId="0"/>
    <xf numFmtId="164" fontId="1" fillId="0" borderId="0"/>
    <xf numFmtId="0" fontId="14" fillId="0" borderId="0"/>
  </cellStyleXfs>
  <cellXfs count="58">
    <xf numFmtId="0" fontId="0" fillId="0" borderId="0" xfId="0"/>
    <xf numFmtId="164" fontId="2" fillId="0" borderId="0" xfId="1" applyFont="1" applyAlignment="1" applyProtection="1">
      <alignment horizontal="left"/>
    </xf>
    <xf numFmtId="164" fontId="3" fillId="0" borderId="0" xfId="1" applyFont="1" applyProtection="1"/>
    <xf numFmtId="164" fontId="4" fillId="0" borderId="0" xfId="1" quotePrefix="1" applyFont="1" applyAlignment="1" applyProtection="1">
      <alignment horizontal="left"/>
    </xf>
    <xf numFmtId="1" fontId="4" fillId="0" borderId="0" xfId="1" quotePrefix="1" applyNumberFormat="1" applyFont="1" applyAlignment="1" applyProtection="1">
      <alignment horizontal="right"/>
    </xf>
    <xf numFmtId="165" fontId="4" fillId="0" borderId="0" xfId="1" applyNumberFormat="1" applyFont="1" applyProtection="1"/>
    <xf numFmtId="165" fontId="5" fillId="0" borderId="0" xfId="1" applyNumberFormat="1" applyFont="1" applyAlignment="1" applyProtection="1">
      <alignment horizontal="right"/>
    </xf>
    <xf numFmtId="164" fontId="3" fillId="0" borderId="0" xfId="1" applyFont="1" applyBorder="1" applyAlignment="1" applyProtection="1">
      <alignment horizontal="left"/>
    </xf>
    <xf numFmtId="1" fontId="3" fillId="0" borderId="0" xfId="1" applyNumberFormat="1" applyFont="1" applyBorder="1" applyAlignment="1" applyProtection="1">
      <alignment horizontal="right"/>
    </xf>
    <xf numFmtId="164" fontId="3" fillId="2" borderId="1" xfId="1" applyFont="1" applyFill="1" applyBorder="1" applyProtection="1"/>
    <xf numFmtId="1" fontId="3" fillId="2" borderId="1" xfId="1" applyNumberFormat="1" applyFont="1" applyFill="1" applyBorder="1" applyAlignment="1" applyProtection="1">
      <alignment horizontal="right"/>
    </xf>
    <xf numFmtId="164" fontId="6" fillId="2" borderId="0" xfId="1" applyFont="1" applyFill="1" applyBorder="1" applyAlignment="1" applyProtection="1">
      <alignment horizontal="left" vertical="center"/>
    </xf>
    <xf numFmtId="1" fontId="5" fillId="2" borderId="0" xfId="1" applyNumberFormat="1" applyFont="1" applyFill="1" applyBorder="1" applyAlignment="1" applyProtection="1">
      <alignment horizontal="right"/>
    </xf>
    <xf numFmtId="164" fontId="5" fillId="2" borderId="0" xfId="1" applyFont="1" applyFill="1" applyBorder="1" applyAlignment="1" applyProtection="1"/>
    <xf numFmtId="164" fontId="5" fillId="2" borderId="0" xfId="1" applyFont="1" applyFill="1" applyBorder="1" applyAlignment="1" applyProtection="1">
      <alignment horizontal="right"/>
    </xf>
    <xf numFmtId="164" fontId="3" fillId="0" borderId="0" xfId="1" applyFont="1" applyAlignment="1" applyProtection="1">
      <alignment vertical="center"/>
    </xf>
    <xf numFmtId="164" fontId="3" fillId="0" borderId="0" xfId="1" applyFont="1" applyAlignment="1" applyProtection="1"/>
    <xf numFmtId="164" fontId="5" fillId="2" borderId="0" xfId="1" applyFont="1" applyFill="1" applyBorder="1" applyAlignment="1" applyProtection="1">
      <alignment horizontal="left"/>
    </xf>
    <xf numFmtId="164" fontId="5" fillId="2" borderId="0" xfId="1" applyFont="1" applyFill="1" applyBorder="1" applyAlignment="1" applyProtection="1">
      <alignment horizontal="center"/>
    </xf>
    <xf numFmtId="164" fontId="5" fillId="2" borderId="2" xfId="1" applyFont="1" applyFill="1" applyBorder="1" applyProtection="1"/>
    <xf numFmtId="164" fontId="5" fillId="2" borderId="2" xfId="1" applyFont="1" applyFill="1" applyBorder="1" applyAlignment="1" applyProtection="1">
      <alignment horizontal="right"/>
    </xf>
    <xf numFmtId="1" fontId="5" fillId="2" borderId="2" xfId="1" applyNumberFormat="1" applyFont="1" applyFill="1" applyBorder="1" applyAlignment="1" applyProtection="1">
      <alignment horizontal="right"/>
    </xf>
    <xf numFmtId="164" fontId="6" fillId="0" borderId="0" xfId="1" applyFont="1" applyBorder="1" applyAlignment="1" applyProtection="1">
      <alignment horizontal="left"/>
    </xf>
    <xf numFmtId="166" fontId="6" fillId="0" borderId="0" xfId="1" applyNumberFormat="1" applyFont="1" applyBorder="1" applyAlignment="1" applyProtection="1">
      <alignment horizontal="right"/>
    </xf>
    <xf numFmtId="1" fontId="6" fillId="0" borderId="0" xfId="1" applyNumberFormat="1" applyFont="1" applyBorder="1" applyAlignment="1" applyProtection="1">
      <alignment horizontal="right"/>
    </xf>
    <xf numFmtId="164" fontId="6" fillId="0" borderId="0" xfId="1" applyFont="1" applyAlignment="1" applyProtection="1"/>
    <xf numFmtId="3" fontId="6" fillId="0" borderId="0" xfId="1" applyNumberFormat="1" applyFont="1" applyFill="1" applyProtection="1"/>
    <xf numFmtId="3" fontId="6" fillId="0" borderId="0" xfId="1" applyNumberFormat="1" applyFont="1" applyFill="1" applyAlignment="1" applyProtection="1">
      <alignment horizontal="right"/>
    </xf>
    <xf numFmtId="0" fontId="7" fillId="0" borderId="0" xfId="0" applyFont="1" applyFill="1" applyAlignment="1"/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/>
    </xf>
    <xf numFmtId="164" fontId="5" fillId="0" borderId="0" xfId="1" applyFont="1" applyProtection="1"/>
    <xf numFmtId="0" fontId="10" fillId="0" borderId="0" xfId="0" applyFont="1" applyAlignment="1"/>
    <xf numFmtId="3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right"/>
    </xf>
    <xf numFmtId="0" fontId="11" fillId="0" borderId="0" xfId="0" applyFont="1" applyFill="1" applyAlignment="1"/>
    <xf numFmtId="3" fontId="5" fillId="0" borderId="0" xfId="1" applyNumberFormat="1" applyFont="1" applyProtection="1"/>
    <xf numFmtId="3" fontId="10" fillId="0" borderId="0" xfId="0" applyNumberFormat="1" applyFont="1" applyAlignment="1"/>
    <xf numFmtId="164" fontId="5" fillId="0" borderId="0" xfId="1" applyFont="1" applyAlignment="1" applyProtection="1"/>
    <xf numFmtId="3" fontId="5" fillId="0" borderId="0" xfId="1" applyNumberFormat="1" applyFont="1" applyFill="1" applyProtection="1"/>
    <xf numFmtId="3" fontId="12" fillId="0" borderId="0" xfId="0" applyNumberFormat="1" applyFont="1" applyAlignment="1">
      <alignment horizontal="right" wrapText="1"/>
    </xf>
    <xf numFmtId="3" fontId="10" fillId="0" borderId="0" xfId="0" applyNumberFormat="1" applyFont="1"/>
    <xf numFmtId="0" fontId="10" fillId="0" borderId="0" xfId="0" applyFont="1" applyAlignment="1">
      <alignment horizontal="right"/>
    </xf>
    <xf numFmtId="0" fontId="7" fillId="0" borderId="0" xfId="0" applyFont="1" applyFill="1" applyAlignment="1">
      <alignment horizontal="left"/>
    </xf>
    <xf numFmtId="165" fontId="5" fillId="0" borderId="0" xfId="1" applyNumberFormat="1" applyFont="1" applyFill="1" applyProtection="1"/>
    <xf numFmtId="1" fontId="5" fillId="0" borderId="0" xfId="1" applyNumberFormat="1" applyFont="1" applyAlignment="1" applyProtection="1"/>
    <xf numFmtId="1" fontId="5" fillId="0" borderId="0" xfId="1" applyNumberFormat="1" applyFont="1" applyProtection="1"/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right"/>
    </xf>
    <xf numFmtId="0" fontId="13" fillId="0" borderId="0" xfId="0" applyFont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165" fontId="10" fillId="0" borderId="0" xfId="0" applyNumberFormat="1" applyFont="1" applyAlignment="1">
      <alignment horizontal="right"/>
    </xf>
    <xf numFmtId="164" fontId="3" fillId="0" borderId="2" xfId="1" applyFont="1" applyBorder="1" applyProtection="1"/>
    <xf numFmtId="165" fontId="5" fillId="0" borderId="0" xfId="1" applyNumberFormat="1" applyFont="1" applyFill="1" applyBorder="1" applyAlignment="1" applyProtection="1">
      <alignment horizontal="right"/>
    </xf>
    <xf numFmtId="165" fontId="5" fillId="0" borderId="0" xfId="1" applyNumberFormat="1" applyFont="1" applyFill="1" applyAlignment="1" applyProtection="1">
      <alignment horizontal="right"/>
    </xf>
    <xf numFmtId="165" fontId="11" fillId="0" borderId="0" xfId="0" applyNumberFormat="1" applyFont="1" applyFill="1" applyBorder="1"/>
    <xf numFmtId="1" fontId="3" fillId="0" borderId="0" xfId="1" applyNumberFormat="1" applyFont="1" applyAlignment="1" applyProtection="1">
      <alignment horizontal="right"/>
    </xf>
  </cellXfs>
  <cellStyles count="3">
    <cellStyle name="Normal" xfId="0" builtinId="0"/>
    <cellStyle name="Normal 2" xfId="2"/>
    <cellStyle name="Normal_FINAN-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ncuentas1\misdoc\PUBLIC\Cubacif97\Tablas\03_ECON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Series%20CD/cuadro/04%20Organizaci&#243;n%20ok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II-1"/>
      <sheetName val="III-2-3"/>
      <sheetName val="III-4"/>
      <sheetName val="III-5-6"/>
      <sheetName val="III-7-8"/>
      <sheetName val="III-9"/>
      <sheetName val="III-10-11"/>
      <sheetName val="III-12"/>
      <sheetName val="III-13-14"/>
      <sheetName val="III-15-16"/>
      <sheetName val="III-17"/>
      <sheetName val="III-18"/>
      <sheetName val="III-19-20"/>
      <sheetName val="III-21"/>
      <sheetName val="III-22-23-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.1-2"/>
      <sheetName val="4.3"/>
      <sheetName val="4.4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K123"/>
  <sheetViews>
    <sheetView showGridLines="0" tabSelected="1" zoomScaleNormal="100" workbookViewId="0">
      <selection activeCell="H9" sqref="H9"/>
    </sheetView>
  </sheetViews>
  <sheetFormatPr baseColWidth="10" defaultColWidth="11" defaultRowHeight="11.25"/>
  <cols>
    <col min="1" max="1" width="55.5703125" style="2" customWidth="1"/>
    <col min="2" max="2" width="6.42578125" style="2" customWidth="1"/>
    <col min="3" max="3" width="9.42578125" style="2" customWidth="1"/>
    <col min="4" max="4" width="9.5703125" style="2" customWidth="1"/>
    <col min="5" max="5" width="11.7109375" style="2" customWidth="1"/>
    <col min="6" max="6" width="10.42578125" style="57" customWidth="1"/>
    <col min="7" max="16384" width="11" style="2"/>
  </cols>
  <sheetData>
    <row r="1" spans="1:11" ht="15" customHeight="1">
      <c r="A1" s="1" t="s">
        <v>0</v>
      </c>
      <c r="B1" s="1"/>
      <c r="C1" s="1"/>
      <c r="D1" s="1"/>
      <c r="E1" s="1"/>
      <c r="F1" s="1"/>
    </row>
    <row r="2" spans="1:11" ht="15" customHeight="1">
      <c r="A2" s="1" t="s">
        <v>1</v>
      </c>
      <c r="B2" s="3"/>
      <c r="C2" s="3"/>
      <c r="D2" s="3"/>
      <c r="E2" s="3"/>
      <c r="F2" s="4"/>
    </row>
    <row r="3" spans="1:11" ht="15" customHeight="1">
      <c r="B3" s="5"/>
      <c r="C3" s="5"/>
      <c r="D3" s="5"/>
      <c r="F3" s="6" t="s">
        <v>2</v>
      </c>
    </row>
    <row r="4" spans="1:11" ht="4.9000000000000004" customHeight="1">
      <c r="A4" s="7"/>
      <c r="B4" s="7"/>
      <c r="C4" s="7"/>
      <c r="D4" s="7"/>
      <c r="E4" s="7"/>
      <c r="F4" s="8"/>
    </row>
    <row r="5" spans="1:11" ht="4.9000000000000004" customHeight="1">
      <c r="A5" s="9"/>
      <c r="B5" s="9"/>
      <c r="C5" s="9"/>
      <c r="D5" s="9"/>
      <c r="E5" s="9"/>
      <c r="F5" s="10"/>
    </row>
    <row r="6" spans="1:11" s="15" customFormat="1" ht="15" customHeight="1">
      <c r="A6" s="11"/>
      <c r="B6" s="12"/>
      <c r="C6" s="13"/>
      <c r="D6" s="13"/>
      <c r="E6" s="14"/>
      <c r="F6" s="12" t="s">
        <v>3</v>
      </c>
      <c r="K6" s="15" t="s">
        <v>4</v>
      </c>
    </row>
    <row r="7" spans="1:11" s="15" customFormat="1" ht="15" customHeight="1">
      <c r="A7" s="11"/>
      <c r="B7" s="12"/>
      <c r="C7" s="13"/>
      <c r="D7" s="12" t="s">
        <v>5</v>
      </c>
      <c r="E7" s="16"/>
      <c r="F7" s="12" t="s">
        <v>6</v>
      </c>
    </row>
    <row r="8" spans="1:11" s="15" customFormat="1" ht="15" customHeight="1">
      <c r="A8" s="17" t="s">
        <v>7</v>
      </c>
      <c r="B8" s="12" t="s">
        <v>8</v>
      </c>
      <c r="C8" s="12" t="s">
        <v>9</v>
      </c>
      <c r="D8" s="12" t="s">
        <v>10</v>
      </c>
      <c r="E8" s="18" t="s">
        <v>11</v>
      </c>
      <c r="F8" s="12" t="s">
        <v>12</v>
      </c>
    </row>
    <row r="9" spans="1:11" ht="4.9000000000000004" customHeight="1">
      <c r="A9" s="19"/>
      <c r="B9" s="20"/>
      <c r="C9" s="20"/>
      <c r="D9" s="20"/>
      <c r="E9" s="20"/>
      <c r="F9" s="21"/>
    </row>
    <row r="10" spans="1:11" ht="4.9000000000000004" customHeight="1">
      <c r="A10" s="22"/>
      <c r="B10" s="23"/>
      <c r="C10" s="23"/>
      <c r="D10" s="23"/>
      <c r="E10" s="23"/>
      <c r="F10" s="24"/>
    </row>
    <row r="11" spans="1:11" ht="15.95" customHeight="1">
      <c r="A11" s="25" t="s">
        <v>8</v>
      </c>
      <c r="B11" s="26">
        <f>SUM(B12,B19,B26:B27,B30,B33,B38,B48,B55,B59,B64,B67,B70,B73,B75,B77,B80,B82,B91,B100,B103,B105:B108,B111:B112)</f>
        <v>9628</v>
      </c>
      <c r="C11" s="27">
        <f>SUM(C12,C19,C26,C27,C30,C33,C38,C48,C55,C59,C64,C67,C70,C73,C75,C77,C80,C82,C91,C100,C103,C105,C106,C107,C108,C112)</f>
        <v>1801</v>
      </c>
      <c r="D11" s="27">
        <f>SUM(D12,D19,D26,D27,D30,D33,D38,D48,D55,D59,D59,D64,D67,D73,D75,D77,D80,D82,D91,D100,D103,D105,D107,D112)</f>
        <v>230</v>
      </c>
      <c r="E11" s="27">
        <f>SUM(E12,E19,E26,E27,E33,E38,E48,E59,E80,E82,E91,E108,E112)</f>
        <v>5355</v>
      </c>
      <c r="F11" s="26">
        <f>SUM(F12,F19,F26:F27,F30,F33,F38,F48,F55,F59,F64,F67,F70,F73,F75,F77,F80,F82,F91,F100,F103,F108,F111,F112)</f>
        <v>2242</v>
      </c>
    </row>
    <row r="12" spans="1:11" s="31" customFormat="1" ht="15.95" customHeight="1">
      <c r="A12" s="28" t="s">
        <v>13</v>
      </c>
      <c r="B12" s="26">
        <f>SUM(B13,B14,B15,B17,B18)</f>
        <v>161</v>
      </c>
      <c r="C12" s="29">
        <f>SUM(C13,C14,C15,C17,C18)</f>
        <v>120</v>
      </c>
      <c r="D12" s="29">
        <f>SUM(D13,D14,D15,D17,D18)</f>
        <v>6</v>
      </c>
      <c r="E12" s="30">
        <v>28</v>
      </c>
      <c r="F12" s="30">
        <v>7</v>
      </c>
    </row>
    <row r="13" spans="1:11" s="31" customFormat="1" ht="15.95" customHeight="1">
      <c r="A13" s="32" t="s">
        <v>14</v>
      </c>
      <c r="B13" s="33">
        <v>31</v>
      </c>
      <c r="C13" s="34" t="s">
        <v>15</v>
      </c>
      <c r="D13" s="34" t="s">
        <v>15</v>
      </c>
      <c r="E13" s="33">
        <v>28</v>
      </c>
      <c r="F13" s="33">
        <v>3</v>
      </c>
    </row>
    <row r="14" spans="1:11" s="31" customFormat="1" ht="15.95" customHeight="1">
      <c r="A14" s="35" t="s">
        <v>16</v>
      </c>
      <c r="B14" s="33">
        <v>24</v>
      </c>
      <c r="C14" s="33">
        <v>21</v>
      </c>
      <c r="D14" s="33">
        <v>2</v>
      </c>
      <c r="E14" s="34" t="s">
        <v>15</v>
      </c>
      <c r="F14" s="33">
        <v>1</v>
      </c>
    </row>
    <row r="15" spans="1:11" s="31" customFormat="1" ht="15.95" customHeight="1">
      <c r="A15" s="35" t="s">
        <v>17</v>
      </c>
      <c r="B15" s="33">
        <v>14</v>
      </c>
      <c r="C15" s="33">
        <v>12</v>
      </c>
      <c r="D15" s="33">
        <v>1</v>
      </c>
      <c r="E15" s="34" t="s">
        <v>15</v>
      </c>
      <c r="F15" s="33">
        <v>1</v>
      </c>
    </row>
    <row r="16" spans="1:11" s="31" customFormat="1" ht="15.95" customHeight="1">
      <c r="A16" s="32" t="s">
        <v>18</v>
      </c>
      <c r="B16" s="36"/>
      <c r="C16" s="36"/>
      <c r="D16" s="36"/>
      <c r="E16" s="36"/>
      <c r="F16" s="36"/>
    </row>
    <row r="17" spans="1:6" s="31" customFormat="1" ht="15.95" customHeight="1">
      <c r="A17" s="32" t="s">
        <v>19</v>
      </c>
      <c r="B17" s="33">
        <v>19</v>
      </c>
      <c r="C17" s="33">
        <v>16</v>
      </c>
      <c r="D17" s="33">
        <v>2</v>
      </c>
      <c r="E17" s="34" t="s">
        <v>15</v>
      </c>
      <c r="F17" s="33">
        <v>1</v>
      </c>
    </row>
    <row r="18" spans="1:6" s="31" customFormat="1" ht="15.95" customHeight="1">
      <c r="A18" s="32" t="s">
        <v>20</v>
      </c>
      <c r="B18" s="33">
        <v>73</v>
      </c>
      <c r="C18" s="33">
        <v>71</v>
      </c>
      <c r="D18" s="33">
        <v>1</v>
      </c>
      <c r="E18" s="34" t="s">
        <v>15</v>
      </c>
      <c r="F18" s="33">
        <v>1</v>
      </c>
    </row>
    <row r="19" spans="1:6" s="31" customFormat="1" ht="15.95" customHeight="1">
      <c r="A19" s="28" t="s">
        <v>21</v>
      </c>
      <c r="B19" s="26">
        <f>SUM(B20,B21,B22,B23,B24,B25)</f>
        <v>132</v>
      </c>
      <c r="C19" s="29">
        <f>SUM(C20,C21,C22,C23,C24,C25)</f>
        <v>101</v>
      </c>
      <c r="D19" s="29">
        <f>SUM(D21,D22,D24,D23,D20)</f>
        <v>16</v>
      </c>
      <c r="E19" s="27">
        <v>5</v>
      </c>
      <c r="F19" s="30">
        <v>10</v>
      </c>
    </row>
    <row r="20" spans="1:6" s="38" customFormat="1" ht="15.95" customHeight="1">
      <c r="A20" s="32" t="s">
        <v>14</v>
      </c>
      <c r="B20" s="37">
        <v>18</v>
      </c>
      <c r="C20" s="37">
        <v>2</v>
      </c>
      <c r="D20" s="37">
        <v>3</v>
      </c>
      <c r="E20" s="37">
        <v>5</v>
      </c>
      <c r="F20" s="37">
        <v>8</v>
      </c>
    </row>
    <row r="21" spans="1:6" s="38" customFormat="1" ht="15.95" customHeight="1">
      <c r="A21" s="32" t="s">
        <v>22</v>
      </c>
      <c r="B21" s="37">
        <v>18</v>
      </c>
      <c r="C21" s="37">
        <v>10</v>
      </c>
      <c r="D21" s="37">
        <v>7</v>
      </c>
      <c r="E21" s="34" t="s">
        <v>15</v>
      </c>
      <c r="F21" s="37">
        <v>1</v>
      </c>
    </row>
    <row r="22" spans="1:6" s="38" customFormat="1" ht="15.95" customHeight="1">
      <c r="A22" s="32" t="s">
        <v>23</v>
      </c>
      <c r="B22" s="37">
        <v>42</v>
      </c>
      <c r="C22" s="37">
        <v>41</v>
      </c>
      <c r="D22" s="37">
        <v>1</v>
      </c>
      <c r="E22" s="34" t="s">
        <v>15</v>
      </c>
      <c r="F22" s="34" t="s">
        <v>15</v>
      </c>
    </row>
    <row r="23" spans="1:6" s="38" customFormat="1" ht="15.95" customHeight="1">
      <c r="A23" s="32" t="s">
        <v>24</v>
      </c>
      <c r="B23" s="37">
        <v>38</v>
      </c>
      <c r="C23" s="37">
        <v>34</v>
      </c>
      <c r="D23" s="37">
        <v>3</v>
      </c>
      <c r="E23" s="34" t="s">
        <v>15</v>
      </c>
      <c r="F23" s="37">
        <v>1</v>
      </c>
    </row>
    <row r="24" spans="1:6" s="31" customFormat="1" ht="15.95" customHeight="1">
      <c r="A24" s="32" t="s">
        <v>25</v>
      </c>
      <c r="B24" s="33">
        <v>15</v>
      </c>
      <c r="C24" s="33">
        <v>13</v>
      </c>
      <c r="D24" s="33">
        <v>2</v>
      </c>
      <c r="E24" s="34" t="s">
        <v>15</v>
      </c>
      <c r="F24" s="34" t="s">
        <v>15</v>
      </c>
    </row>
    <row r="25" spans="1:6" s="31" customFormat="1" ht="15.95" customHeight="1">
      <c r="A25" s="32" t="s">
        <v>17</v>
      </c>
      <c r="B25" s="33">
        <v>1</v>
      </c>
      <c r="C25" s="33">
        <v>1</v>
      </c>
      <c r="D25" s="34" t="s">
        <v>15</v>
      </c>
      <c r="E25" s="34" t="s">
        <v>15</v>
      </c>
      <c r="F25" s="34" t="s">
        <v>15</v>
      </c>
    </row>
    <row r="26" spans="1:6" s="31" customFormat="1" ht="15.95" customHeight="1">
      <c r="A26" s="28" t="s">
        <v>26</v>
      </c>
      <c r="B26" s="39">
        <v>850</v>
      </c>
      <c r="C26" s="40">
        <v>24</v>
      </c>
      <c r="D26" s="40">
        <v>5</v>
      </c>
      <c r="E26" s="39">
        <v>820</v>
      </c>
      <c r="F26" s="34">
        <v>1</v>
      </c>
    </row>
    <row r="27" spans="1:6" s="31" customFormat="1" ht="15.95" customHeight="1">
      <c r="A27" s="28" t="s">
        <v>27</v>
      </c>
      <c r="B27" s="39">
        <v>113</v>
      </c>
      <c r="C27" s="40">
        <v>95</v>
      </c>
      <c r="D27" s="40">
        <v>9</v>
      </c>
      <c r="E27" s="39">
        <v>3</v>
      </c>
      <c r="F27" s="34">
        <v>6</v>
      </c>
    </row>
    <row r="28" spans="1:6" s="31" customFormat="1" ht="15.95" customHeight="1">
      <c r="A28" s="32" t="s">
        <v>14</v>
      </c>
      <c r="B28" s="33">
        <v>18</v>
      </c>
      <c r="C28" s="34" t="s">
        <v>15</v>
      </c>
      <c r="D28" s="33">
        <v>9</v>
      </c>
      <c r="E28" s="34">
        <v>3</v>
      </c>
      <c r="F28" s="33">
        <v>6</v>
      </c>
    </row>
    <row r="29" spans="1:6" s="31" customFormat="1" ht="15.95" customHeight="1">
      <c r="A29" s="32" t="s">
        <v>28</v>
      </c>
      <c r="B29" s="33">
        <v>95</v>
      </c>
      <c r="C29" s="33">
        <v>95</v>
      </c>
      <c r="D29" s="34" t="s">
        <v>15</v>
      </c>
      <c r="E29" s="34" t="s">
        <v>15</v>
      </c>
      <c r="F29" s="34"/>
    </row>
    <row r="30" spans="1:6" s="31" customFormat="1" ht="15.95" customHeight="1">
      <c r="A30" s="28" t="s">
        <v>29</v>
      </c>
      <c r="B30" s="39">
        <v>86</v>
      </c>
      <c r="C30" s="40">
        <v>67</v>
      </c>
      <c r="D30" s="40">
        <v>1</v>
      </c>
      <c r="E30" s="34" t="s">
        <v>15</v>
      </c>
      <c r="F30" s="34">
        <v>18</v>
      </c>
    </row>
    <row r="31" spans="1:6" s="31" customFormat="1" ht="15.95" customHeight="1">
      <c r="A31" s="32" t="s">
        <v>14</v>
      </c>
      <c r="B31" s="41">
        <v>85</v>
      </c>
      <c r="C31" s="41">
        <v>67</v>
      </c>
      <c r="D31" s="41">
        <v>1</v>
      </c>
      <c r="E31" s="36"/>
      <c r="F31" s="41">
        <v>17</v>
      </c>
    </row>
    <row r="32" spans="1:6" s="31" customFormat="1" ht="15.95" customHeight="1">
      <c r="A32" s="32" t="s">
        <v>30</v>
      </c>
      <c r="B32" s="41">
        <v>1</v>
      </c>
      <c r="C32" s="34" t="s">
        <v>15</v>
      </c>
      <c r="D32" s="34" t="s">
        <v>15</v>
      </c>
      <c r="E32" s="34" t="s">
        <v>15</v>
      </c>
      <c r="F32" s="41">
        <v>1</v>
      </c>
    </row>
    <row r="33" spans="1:6" s="31" customFormat="1" ht="15.95" customHeight="1">
      <c r="A33" s="28" t="s">
        <v>31</v>
      </c>
      <c r="B33" s="39">
        <v>204</v>
      </c>
      <c r="C33" s="40">
        <v>127</v>
      </c>
      <c r="D33" s="40">
        <v>5</v>
      </c>
      <c r="E33" s="39">
        <v>68</v>
      </c>
      <c r="F33" s="34">
        <v>4</v>
      </c>
    </row>
    <row r="34" spans="1:6" s="31" customFormat="1" ht="15.95" customHeight="1">
      <c r="A34" s="32" t="s">
        <v>14</v>
      </c>
      <c r="B34" s="33">
        <v>72</v>
      </c>
      <c r="C34" s="34" t="s">
        <v>15</v>
      </c>
      <c r="D34" s="34" t="s">
        <v>15</v>
      </c>
      <c r="E34" s="34">
        <v>68</v>
      </c>
      <c r="F34" s="33">
        <v>4</v>
      </c>
    </row>
    <row r="35" spans="1:6" s="31" customFormat="1" ht="15.95" customHeight="1">
      <c r="A35" s="32" t="s">
        <v>32</v>
      </c>
      <c r="B35" s="33">
        <v>35</v>
      </c>
      <c r="C35" s="33">
        <v>32</v>
      </c>
      <c r="D35" s="33">
        <v>3</v>
      </c>
      <c r="E35" s="34" t="s">
        <v>15</v>
      </c>
      <c r="F35" s="34" t="s">
        <v>15</v>
      </c>
    </row>
    <row r="36" spans="1:6" s="31" customFormat="1" ht="15.95" customHeight="1">
      <c r="A36" s="32" t="s">
        <v>33</v>
      </c>
      <c r="B36" s="33">
        <v>55</v>
      </c>
      <c r="C36" s="33">
        <v>55</v>
      </c>
      <c r="D36" s="34" t="s">
        <v>15</v>
      </c>
      <c r="E36" s="34" t="s">
        <v>15</v>
      </c>
      <c r="F36" s="34" t="s">
        <v>15</v>
      </c>
    </row>
    <row r="37" spans="1:6" s="31" customFormat="1" ht="15.95" customHeight="1">
      <c r="A37" s="32" t="s">
        <v>34</v>
      </c>
      <c r="B37" s="33">
        <v>42</v>
      </c>
      <c r="C37" s="33">
        <v>40</v>
      </c>
      <c r="D37" s="33">
        <v>2</v>
      </c>
      <c r="E37" s="34" t="s">
        <v>15</v>
      </c>
      <c r="F37" s="34" t="s">
        <v>15</v>
      </c>
    </row>
    <row r="38" spans="1:6" s="31" customFormat="1" ht="15.95" customHeight="1">
      <c r="A38" s="28" t="s">
        <v>35</v>
      </c>
      <c r="B38" s="39">
        <v>4631</v>
      </c>
      <c r="C38" s="40">
        <v>361</v>
      </c>
      <c r="D38" s="40">
        <v>5</v>
      </c>
      <c r="E38" s="39">
        <v>4096</v>
      </c>
      <c r="F38" s="34">
        <v>169</v>
      </c>
    </row>
    <row r="39" spans="1:6" s="31" customFormat="1" ht="15.95" customHeight="1">
      <c r="A39" s="32" t="s">
        <v>14</v>
      </c>
      <c r="B39" s="41">
        <v>4304</v>
      </c>
      <c r="C39" s="41">
        <v>51</v>
      </c>
      <c r="D39" s="41">
        <v>1</v>
      </c>
      <c r="E39" s="34">
        <v>4096</v>
      </c>
      <c r="F39" s="41">
        <v>156</v>
      </c>
    </row>
    <row r="40" spans="1:6" s="31" customFormat="1" ht="15.95" customHeight="1">
      <c r="A40" s="32" t="s">
        <v>36</v>
      </c>
      <c r="B40" s="33">
        <v>86</v>
      </c>
      <c r="C40" s="33">
        <v>82</v>
      </c>
      <c r="D40" s="34" t="s">
        <v>15</v>
      </c>
      <c r="E40" s="34" t="s">
        <v>15</v>
      </c>
      <c r="F40" s="33">
        <v>4</v>
      </c>
    </row>
    <row r="41" spans="1:6" s="31" customFormat="1" ht="15.95" customHeight="1">
      <c r="A41" s="32" t="s">
        <v>37</v>
      </c>
      <c r="B41" s="33">
        <v>25</v>
      </c>
      <c r="C41" s="33">
        <v>25</v>
      </c>
      <c r="D41" s="34" t="s">
        <v>15</v>
      </c>
      <c r="E41" s="34" t="s">
        <v>15</v>
      </c>
      <c r="F41" s="34" t="s">
        <v>15</v>
      </c>
    </row>
    <row r="42" spans="1:6" s="31" customFormat="1" ht="15.95" customHeight="1">
      <c r="A42" s="32" t="s">
        <v>38</v>
      </c>
      <c r="B42" s="33">
        <v>75</v>
      </c>
      <c r="C42" s="33">
        <v>68</v>
      </c>
      <c r="D42" s="33">
        <v>1</v>
      </c>
      <c r="E42" s="34" t="s">
        <v>15</v>
      </c>
      <c r="F42" s="33">
        <v>6</v>
      </c>
    </row>
    <row r="43" spans="1:6" s="31" customFormat="1" ht="15.95" customHeight="1">
      <c r="A43" s="32" t="s">
        <v>39</v>
      </c>
      <c r="B43" s="33">
        <v>6</v>
      </c>
      <c r="C43" s="33">
        <v>5</v>
      </c>
      <c r="D43" s="33">
        <v>1</v>
      </c>
      <c r="E43" s="34" t="s">
        <v>15</v>
      </c>
      <c r="F43" s="34" t="s">
        <v>15</v>
      </c>
    </row>
    <row r="44" spans="1:6" s="31" customFormat="1" ht="15.95" customHeight="1">
      <c r="A44" s="32" t="s">
        <v>40</v>
      </c>
      <c r="B44" s="33">
        <v>15</v>
      </c>
      <c r="C44" s="33">
        <v>14</v>
      </c>
      <c r="D44" s="33">
        <v>1</v>
      </c>
      <c r="E44" s="34" t="s">
        <v>15</v>
      </c>
      <c r="F44" s="34" t="s">
        <v>15</v>
      </c>
    </row>
    <row r="45" spans="1:6" s="31" customFormat="1" ht="15.95" customHeight="1">
      <c r="A45" s="32" t="s">
        <v>41</v>
      </c>
      <c r="B45" s="33">
        <v>77</v>
      </c>
      <c r="C45" s="33">
        <v>75</v>
      </c>
      <c r="D45" s="34" t="s">
        <v>15</v>
      </c>
      <c r="E45" s="34" t="s">
        <v>15</v>
      </c>
      <c r="F45" s="33">
        <v>2</v>
      </c>
    </row>
    <row r="46" spans="1:6" s="31" customFormat="1" ht="15.95" customHeight="1">
      <c r="A46" s="32" t="s">
        <v>42</v>
      </c>
      <c r="B46" s="41">
        <v>43</v>
      </c>
      <c r="C46" s="41">
        <v>41</v>
      </c>
      <c r="D46" s="41">
        <v>1</v>
      </c>
      <c r="E46" s="34" t="s">
        <v>15</v>
      </c>
      <c r="F46" s="41">
        <v>1</v>
      </c>
    </row>
    <row r="47" spans="1:6" s="31" customFormat="1" ht="4.9000000000000004" customHeight="1">
      <c r="A47" s="22"/>
      <c r="B47" s="23"/>
      <c r="C47" s="23"/>
      <c r="D47" s="23"/>
      <c r="E47" s="23"/>
      <c r="F47" s="24"/>
    </row>
    <row r="48" spans="1:6" s="31" customFormat="1" ht="15.95" customHeight="1">
      <c r="A48" s="43" t="s">
        <v>43</v>
      </c>
      <c r="B48" s="44">
        <v>112</v>
      </c>
      <c r="C48" s="45">
        <v>71</v>
      </c>
      <c r="D48" s="45">
        <v>22</v>
      </c>
      <c r="E48" s="42">
        <v>9</v>
      </c>
      <c r="F48" s="46">
        <v>10</v>
      </c>
    </row>
    <row r="49" spans="1:6" s="31" customFormat="1" ht="15.95" customHeight="1">
      <c r="A49" s="32" t="s">
        <v>14</v>
      </c>
      <c r="B49" s="47">
        <v>26</v>
      </c>
      <c r="C49" s="47">
        <v>3</v>
      </c>
      <c r="D49" s="47">
        <v>4</v>
      </c>
      <c r="E49" s="42">
        <v>9</v>
      </c>
      <c r="F49" s="47">
        <v>10</v>
      </c>
    </row>
    <row r="50" spans="1:6" s="31" customFormat="1" ht="15.95" customHeight="1">
      <c r="A50" s="32" t="s">
        <v>44</v>
      </c>
      <c r="B50" s="47">
        <v>21</v>
      </c>
      <c r="C50" s="47">
        <v>19</v>
      </c>
      <c r="D50" s="47">
        <v>2</v>
      </c>
      <c r="E50" s="42" t="s">
        <v>15</v>
      </c>
      <c r="F50" s="46"/>
    </row>
    <row r="51" spans="1:6" s="31" customFormat="1" ht="15.95" customHeight="1">
      <c r="A51" s="32" t="s">
        <v>45</v>
      </c>
      <c r="B51" s="47">
        <v>28</v>
      </c>
      <c r="C51" s="47">
        <v>24</v>
      </c>
      <c r="D51" s="47">
        <v>4</v>
      </c>
      <c r="E51" s="42" t="s">
        <v>15</v>
      </c>
      <c r="F51" s="42" t="s">
        <v>15</v>
      </c>
    </row>
    <row r="52" spans="1:6" s="31" customFormat="1" ht="15.95" customHeight="1">
      <c r="A52" s="32" t="s">
        <v>46</v>
      </c>
      <c r="B52" s="47">
        <v>12</v>
      </c>
      <c r="C52" s="42" t="s">
        <v>15</v>
      </c>
      <c r="D52" s="47">
        <v>12</v>
      </c>
      <c r="E52" s="42" t="s">
        <v>15</v>
      </c>
      <c r="F52" s="42" t="s">
        <v>15</v>
      </c>
    </row>
    <row r="53" spans="1:6" s="31" customFormat="1" ht="15.95" customHeight="1">
      <c r="A53" s="32" t="s">
        <v>47</v>
      </c>
      <c r="B53" s="47">
        <v>17</v>
      </c>
      <c r="C53" s="47">
        <v>17</v>
      </c>
      <c r="D53" s="47">
        <v>0</v>
      </c>
      <c r="E53" s="42" t="s">
        <v>15</v>
      </c>
      <c r="F53" s="42" t="s">
        <v>15</v>
      </c>
    </row>
    <row r="54" spans="1:6" s="31" customFormat="1" ht="15.95" customHeight="1">
      <c r="A54" s="32" t="s">
        <v>48</v>
      </c>
      <c r="B54" s="47">
        <v>8</v>
      </c>
      <c r="C54" s="47">
        <v>8</v>
      </c>
      <c r="D54" s="47">
        <v>0</v>
      </c>
      <c r="E54" s="42" t="s">
        <v>15</v>
      </c>
      <c r="F54" s="42" t="s">
        <v>15</v>
      </c>
    </row>
    <row r="55" spans="1:6" s="31" customFormat="1" ht="15.95" customHeight="1">
      <c r="A55" s="28" t="s">
        <v>49</v>
      </c>
      <c r="B55" s="44">
        <v>47</v>
      </c>
      <c r="C55" s="48">
        <v>31</v>
      </c>
      <c r="D55" s="48">
        <v>9</v>
      </c>
      <c r="E55" s="42" t="s">
        <v>15</v>
      </c>
      <c r="F55" s="48">
        <v>7</v>
      </c>
    </row>
    <row r="56" spans="1:6" s="31" customFormat="1" ht="15.95" customHeight="1">
      <c r="A56" s="32" t="s">
        <v>14</v>
      </c>
      <c r="B56" s="47">
        <v>9</v>
      </c>
      <c r="C56" s="42" t="s">
        <v>15</v>
      </c>
      <c r="D56" s="47">
        <v>2</v>
      </c>
      <c r="E56" s="42" t="s">
        <v>15</v>
      </c>
      <c r="F56" s="47">
        <v>7</v>
      </c>
    </row>
    <row r="57" spans="1:6" s="31" customFormat="1" ht="15.95" customHeight="1">
      <c r="A57" s="32" t="s">
        <v>50</v>
      </c>
      <c r="B57" s="47">
        <v>21</v>
      </c>
      <c r="C57" s="47">
        <v>21</v>
      </c>
      <c r="D57" s="47">
        <v>0</v>
      </c>
      <c r="E57" s="42" t="s">
        <v>15</v>
      </c>
      <c r="F57" s="42" t="s">
        <v>15</v>
      </c>
    </row>
    <row r="58" spans="1:6" s="31" customFormat="1" ht="15.95" customHeight="1">
      <c r="A58" s="32" t="s">
        <v>51</v>
      </c>
      <c r="B58" s="47">
        <v>17</v>
      </c>
      <c r="C58" s="47">
        <v>10</v>
      </c>
      <c r="D58" s="47">
        <v>7</v>
      </c>
      <c r="E58" s="42" t="s">
        <v>15</v>
      </c>
      <c r="F58" s="42" t="s">
        <v>15</v>
      </c>
    </row>
    <row r="59" spans="1:6" s="31" customFormat="1" ht="15.95" customHeight="1">
      <c r="A59" s="28" t="s">
        <v>52</v>
      </c>
      <c r="B59" s="44">
        <v>50</v>
      </c>
      <c r="C59" s="45">
        <v>44</v>
      </c>
      <c r="D59" s="42" t="s">
        <v>15</v>
      </c>
      <c r="E59" s="44">
        <v>2</v>
      </c>
      <c r="F59" s="46">
        <v>4</v>
      </c>
    </row>
    <row r="60" spans="1:6" s="31" customFormat="1" ht="15.95" customHeight="1">
      <c r="A60" s="32" t="s">
        <v>14</v>
      </c>
      <c r="B60" s="49">
        <v>7</v>
      </c>
      <c r="C60" s="49">
        <v>1</v>
      </c>
      <c r="D60" s="42" t="s">
        <v>15</v>
      </c>
      <c r="E60" s="42">
        <v>2</v>
      </c>
      <c r="F60" s="42">
        <v>4</v>
      </c>
    </row>
    <row r="61" spans="1:6" s="31" customFormat="1" ht="15.95" customHeight="1">
      <c r="A61" s="32" t="s">
        <v>53</v>
      </c>
    </row>
    <row r="62" spans="1:6" s="31" customFormat="1" ht="15.95" customHeight="1">
      <c r="A62" s="32" t="s">
        <v>54</v>
      </c>
      <c r="B62" s="49">
        <v>21</v>
      </c>
      <c r="C62" s="45">
        <v>21</v>
      </c>
      <c r="D62" s="42" t="s">
        <v>15</v>
      </c>
      <c r="E62" s="42" t="s">
        <v>15</v>
      </c>
      <c r="F62" s="42" t="s">
        <v>15</v>
      </c>
    </row>
    <row r="63" spans="1:6" s="31" customFormat="1" ht="15.95" customHeight="1">
      <c r="A63" s="32" t="s">
        <v>55</v>
      </c>
      <c r="B63" s="49">
        <v>22</v>
      </c>
      <c r="C63" s="49">
        <v>22</v>
      </c>
      <c r="D63" s="42" t="s">
        <v>15</v>
      </c>
      <c r="E63" s="42" t="s">
        <v>15</v>
      </c>
      <c r="F63" s="42" t="s">
        <v>15</v>
      </c>
    </row>
    <row r="64" spans="1:6" s="31" customFormat="1" ht="15.95" customHeight="1">
      <c r="A64" s="28" t="s">
        <v>56</v>
      </c>
      <c r="B64" s="44">
        <v>24</v>
      </c>
      <c r="C64" s="42">
        <v>14</v>
      </c>
      <c r="D64" s="42">
        <v>5</v>
      </c>
      <c r="E64" s="42" t="s">
        <v>15</v>
      </c>
      <c r="F64" s="48">
        <v>5</v>
      </c>
    </row>
    <row r="65" spans="1:6" s="31" customFormat="1" ht="15.95" customHeight="1">
      <c r="A65" s="32" t="s">
        <v>14</v>
      </c>
      <c r="B65" s="47">
        <v>5</v>
      </c>
      <c r="C65" s="42" t="s">
        <v>15</v>
      </c>
      <c r="D65" s="42" t="s">
        <v>15</v>
      </c>
      <c r="E65" s="42" t="s">
        <v>15</v>
      </c>
      <c r="F65" s="47">
        <v>5</v>
      </c>
    </row>
    <row r="66" spans="1:6" s="31" customFormat="1" ht="15.95" customHeight="1">
      <c r="A66" s="32" t="s">
        <v>57</v>
      </c>
      <c r="B66" s="47">
        <v>19</v>
      </c>
      <c r="C66" s="47">
        <v>14</v>
      </c>
      <c r="D66" s="47">
        <v>5</v>
      </c>
      <c r="E66" s="42" t="s">
        <v>15</v>
      </c>
      <c r="F66" s="42" t="s">
        <v>15</v>
      </c>
    </row>
    <row r="67" spans="1:6" s="31" customFormat="1" ht="15.95" customHeight="1">
      <c r="A67" s="28" t="s">
        <v>58</v>
      </c>
      <c r="B67" s="44">
        <v>82</v>
      </c>
      <c r="C67" s="42">
        <v>8</v>
      </c>
      <c r="D67" s="42">
        <v>2</v>
      </c>
      <c r="E67" s="42" t="s">
        <v>15</v>
      </c>
      <c r="F67" s="42">
        <v>72</v>
      </c>
    </row>
    <row r="68" spans="1:6" s="31" customFormat="1" ht="15.95" customHeight="1">
      <c r="A68" s="32" t="s">
        <v>14</v>
      </c>
      <c r="B68" s="44">
        <v>81</v>
      </c>
      <c r="C68" s="44">
        <v>8</v>
      </c>
      <c r="D68" s="44">
        <v>2</v>
      </c>
      <c r="E68" s="42" t="s">
        <v>15</v>
      </c>
      <c r="F68" s="44">
        <v>71</v>
      </c>
    </row>
    <row r="69" spans="1:6" s="31" customFormat="1" ht="15.95" customHeight="1">
      <c r="A69" s="32" t="s">
        <v>59</v>
      </c>
      <c r="B69" s="44">
        <v>1</v>
      </c>
      <c r="C69" s="42" t="s">
        <v>15</v>
      </c>
      <c r="D69" s="44">
        <v>0</v>
      </c>
      <c r="E69" s="42" t="s">
        <v>15</v>
      </c>
      <c r="F69" s="44">
        <v>1</v>
      </c>
    </row>
    <row r="70" spans="1:6" s="31" customFormat="1" ht="15.95" customHeight="1">
      <c r="A70" s="28" t="s">
        <v>60</v>
      </c>
      <c r="B70" s="44">
        <v>19</v>
      </c>
      <c r="C70" s="42">
        <v>13</v>
      </c>
      <c r="D70" s="42" t="s">
        <v>15</v>
      </c>
      <c r="E70" s="42" t="s">
        <v>15</v>
      </c>
      <c r="F70" s="42">
        <v>6</v>
      </c>
    </row>
    <row r="71" spans="1:6" s="31" customFormat="1" ht="15.95" customHeight="1">
      <c r="A71" s="32" t="s">
        <v>14</v>
      </c>
      <c r="B71" s="42">
        <v>6</v>
      </c>
      <c r="C71" s="42" t="s">
        <v>15</v>
      </c>
      <c r="D71" s="42" t="s">
        <v>15</v>
      </c>
      <c r="E71" s="42" t="s">
        <v>15</v>
      </c>
      <c r="F71" s="42">
        <v>6</v>
      </c>
    </row>
    <row r="72" spans="1:6" s="31" customFormat="1" ht="15.95" customHeight="1">
      <c r="A72" s="32" t="s">
        <v>61</v>
      </c>
      <c r="B72" s="42">
        <v>13</v>
      </c>
      <c r="C72" s="42">
        <v>13</v>
      </c>
      <c r="D72" s="42" t="s">
        <v>15</v>
      </c>
      <c r="E72" s="42" t="s">
        <v>15</v>
      </c>
      <c r="F72" s="42" t="s">
        <v>15</v>
      </c>
    </row>
    <row r="73" spans="1:6" s="31" customFormat="1" ht="15.95" customHeight="1">
      <c r="A73" s="28" t="s">
        <v>62</v>
      </c>
      <c r="B73" s="44">
        <v>44</v>
      </c>
      <c r="C73" s="42">
        <v>5</v>
      </c>
      <c r="D73" s="42">
        <v>1</v>
      </c>
      <c r="E73" s="42" t="s">
        <v>15</v>
      </c>
      <c r="F73" s="46">
        <v>38</v>
      </c>
    </row>
    <row r="74" spans="1:6" s="31" customFormat="1" ht="15.95" customHeight="1">
      <c r="A74" s="32" t="s">
        <v>14</v>
      </c>
      <c r="B74" s="44">
        <v>44</v>
      </c>
      <c r="C74" s="42">
        <v>5</v>
      </c>
      <c r="D74" s="42">
        <v>1</v>
      </c>
      <c r="E74" s="42" t="s">
        <v>15</v>
      </c>
      <c r="F74" s="42">
        <v>38</v>
      </c>
    </row>
    <row r="75" spans="1:6" s="31" customFormat="1" ht="15.95" customHeight="1">
      <c r="A75" s="28" t="s">
        <v>63</v>
      </c>
      <c r="B75" s="44">
        <v>51</v>
      </c>
      <c r="C75" s="42">
        <v>18</v>
      </c>
      <c r="D75" s="42">
        <v>6</v>
      </c>
      <c r="E75" s="42" t="s">
        <v>15</v>
      </c>
      <c r="F75" s="42">
        <v>27</v>
      </c>
    </row>
    <row r="76" spans="1:6" s="31" customFormat="1" ht="15.95" customHeight="1">
      <c r="A76" s="32" t="s">
        <v>14</v>
      </c>
      <c r="B76" s="44">
        <v>51</v>
      </c>
      <c r="C76" s="44">
        <v>18</v>
      </c>
      <c r="D76" s="44">
        <v>6</v>
      </c>
      <c r="E76" s="42" t="s">
        <v>15</v>
      </c>
      <c r="F76" s="44">
        <v>27</v>
      </c>
    </row>
    <row r="77" spans="1:6" s="31" customFormat="1" ht="15.95" customHeight="1">
      <c r="A77" s="28" t="s">
        <v>64</v>
      </c>
      <c r="B77" s="44">
        <v>63</v>
      </c>
      <c r="C77" s="42">
        <v>7</v>
      </c>
      <c r="D77" s="42">
        <v>6</v>
      </c>
      <c r="E77" s="42" t="s">
        <v>15</v>
      </c>
      <c r="F77" s="42">
        <v>50</v>
      </c>
    </row>
    <row r="78" spans="1:6" s="31" customFormat="1" ht="15.95" customHeight="1">
      <c r="A78" s="32" t="s">
        <v>14</v>
      </c>
      <c r="B78" s="42">
        <v>57</v>
      </c>
      <c r="C78" s="42">
        <v>1</v>
      </c>
      <c r="D78" s="42">
        <v>6</v>
      </c>
      <c r="E78" s="42" t="s">
        <v>15</v>
      </c>
      <c r="F78" s="42">
        <v>50</v>
      </c>
    </row>
    <row r="79" spans="1:6" s="31" customFormat="1" ht="15.95" customHeight="1">
      <c r="A79" s="32" t="s">
        <v>65</v>
      </c>
      <c r="B79" s="42">
        <v>6</v>
      </c>
      <c r="C79" s="42">
        <v>6</v>
      </c>
      <c r="D79" s="42" t="s">
        <v>15</v>
      </c>
      <c r="E79" s="42" t="s">
        <v>15</v>
      </c>
      <c r="F79" s="42" t="s">
        <v>15</v>
      </c>
    </row>
    <row r="80" spans="1:6" s="31" customFormat="1" ht="15.95" customHeight="1">
      <c r="A80" s="28" t="s">
        <v>66</v>
      </c>
      <c r="B80" s="42">
        <v>13</v>
      </c>
      <c r="C80" s="42">
        <v>3</v>
      </c>
      <c r="D80" s="42">
        <v>1</v>
      </c>
      <c r="E80" s="42">
        <v>1</v>
      </c>
      <c r="F80" s="42">
        <v>8</v>
      </c>
    </row>
    <row r="81" spans="1:6" s="31" customFormat="1" ht="15.95" customHeight="1">
      <c r="A81" s="32" t="s">
        <v>14</v>
      </c>
      <c r="B81" s="42">
        <v>13</v>
      </c>
      <c r="C81" s="42">
        <v>3</v>
      </c>
      <c r="D81" s="42">
        <v>1</v>
      </c>
      <c r="E81" s="42">
        <v>1</v>
      </c>
      <c r="F81" s="42">
        <v>8</v>
      </c>
    </row>
    <row r="82" spans="1:6" s="31" customFormat="1" ht="15.95" customHeight="1">
      <c r="A82" s="28" t="s">
        <v>67</v>
      </c>
      <c r="B82" s="44">
        <v>73</v>
      </c>
      <c r="C82" s="42">
        <v>18</v>
      </c>
      <c r="D82" s="42">
        <v>33</v>
      </c>
      <c r="E82" s="44">
        <v>19</v>
      </c>
      <c r="F82" s="42">
        <v>3</v>
      </c>
    </row>
    <row r="83" spans="1:6" s="31" customFormat="1" ht="15.95" customHeight="1">
      <c r="A83" s="32" t="s">
        <v>14</v>
      </c>
      <c r="B83" s="44">
        <v>27</v>
      </c>
      <c r="C83" s="42" t="s">
        <v>15</v>
      </c>
      <c r="D83" s="44">
        <v>5</v>
      </c>
      <c r="E83" s="44">
        <v>19</v>
      </c>
      <c r="F83" s="44">
        <v>3</v>
      </c>
    </row>
    <row r="84" spans="1:6" s="31" customFormat="1" ht="15.95" customHeight="1">
      <c r="A84" s="32" t="s">
        <v>68</v>
      </c>
      <c r="B84" s="44">
        <v>7</v>
      </c>
      <c r="C84" s="42" t="s">
        <v>15</v>
      </c>
      <c r="D84" s="44">
        <v>7</v>
      </c>
      <c r="E84" s="42" t="s">
        <v>15</v>
      </c>
      <c r="F84" s="42" t="s">
        <v>15</v>
      </c>
    </row>
    <row r="85" spans="1:6" s="31" customFormat="1" ht="15.95" customHeight="1">
      <c r="A85" s="32" t="s">
        <v>69</v>
      </c>
      <c r="B85" s="44">
        <v>2</v>
      </c>
      <c r="C85" s="42" t="s">
        <v>15</v>
      </c>
      <c r="D85" s="44">
        <v>2</v>
      </c>
      <c r="E85" s="42" t="s">
        <v>15</v>
      </c>
      <c r="F85" s="42" t="s">
        <v>15</v>
      </c>
    </row>
    <row r="86" spans="1:6" s="31" customFormat="1" ht="15.95" customHeight="1">
      <c r="A86" s="32" t="s">
        <v>70</v>
      </c>
      <c r="B86" s="44">
        <v>3</v>
      </c>
      <c r="C86" s="42" t="s">
        <v>15</v>
      </c>
      <c r="D86" s="44">
        <v>3</v>
      </c>
      <c r="E86" s="42" t="s">
        <v>15</v>
      </c>
      <c r="F86" s="42" t="s">
        <v>15</v>
      </c>
    </row>
    <row r="87" spans="1:6" s="31" customFormat="1" ht="15.95" customHeight="1">
      <c r="A87" s="32" t="s">
        <v>71</v>
      </c>
      <c r="B87" s="44">
        <v>6</v>
      </c>
      <c r="C87" s="42" t="s">
        <v>15</v>
      </c>
      <c r="D87" s="44">
        <v>6</v>
      </c>
      <c r="E87" s="42" t="s">
        <v>15</v>
      </c>
      <c r="F87" s="42" t="s">
        <v>15</v>
      </c>
    </row>
    <row r="88" spans="1:6" s="31" customFormat="1" ht="15.95" customHeight="1">
      <c r="A88" s="32" t="s">
        <v>72</v>
      </c>
      <c r="B88" s="44">
        <v>10</v>
      </c>
      <c r="C88" s="44">
        <v>2</v>
      </c>
      <c r="D88" s="44">
        <v>8</v>
      </c>
      <c r="E88" s="42" t="s">
        <v>15</v>
      </c>
      <c r="F88" s="42" t="s">
        <v>15</v>
      </c>
    </row>
    <row r="89" spans="1:6" s="31" customFormat="1" ht="15.95" customHeight="1">
      <c r="A89" s="32" t="s">
        <v>73</v>
      </c>
      <c r="B89" s="44">
        <v>17</v>
      </c>
      <c r="C89" s="44">
        <v>16</v>
      </c>
      <c r="D89" s="44">
        <v>1</v>
      </c>
      <c r="E89" s="42" t="s">
        <v>15</v>
      </c>
      <c r="F89" s="42" t="s">
        <v>15</v>
      </c>
    </row>
    <row r="90" spans="1:6" s="31" customFormat="1" ht="15.95" customHeight="1">
      <c r="A90" s="32" t="s">
        <v>74</v>
      </c>
      <c r="B90" s="44">
        <v>1</v>
      </c>
      <c r="C90" s="42" t="s">
        <v>15</v>
      </c>
      <c r="D90" s="44">
        <v>1</v>
      </c>
      <c r="E90" s="42" t="s">
        <v>15</v>
      </c>
      <c r="F90" s="42" t="s">
        <v>15</v>
      </c>
    </row>
    <row r="91" spans="1:6" s="31" customFormat="1" ht="15.95" customHeight="1">
      <c r="A91" s="50" t="s">
        <v>75</v>
      </c>
      <c r="B91" s="44">
        <v>164</v>
      </c>
      <c r="C91" s="42">
        <v>90</v>
      </c>
      <c r="D91" s="42">
        <v>43</v>
      </c>
      <c r="E91" s="44">
        <v>1</v>
      </c>
      <c r="F91" s="42">
        <v>30</v>
      </c>
    </row>
    <row r="92" spans="1:6" s="31" customFormat="1" ht="15.95" customHeight="1">
      <c r="A92" s="32" t="s">
        <v>14</v>
      </c>
      <c r="B92" s="44">
        <v>36</v>
      </c>
      <c r="C92" s="44">
        <v>1</v>
      </c>
      <c r="D92" s="44">
        <v>4</v>
      </c>
      <c r="E92" s="44">
        <v>1</v>
      </c>
      <c r="F92" s="44">
        <v>30</v>
      </c>
    </row>
    <row r="93" spans="1:6" s="31" customFormat="1" ht="15.95" customHeight="1">
      <c r="A93" s="32" t="s">
        <v>76</v>
      </c>
      <c r="B93" s="44">
        <v>22</v>
      </c>
      <c r="C93" s="44">
        <v>22</v>
      </c>
      <c r="D93" s="42" t="s">
        <v>15</v>
      </c>
      <c r="E93" s="42" t="s">
        <v>15</v>
      </c>
      <c r="F93" s="42" t="s">
        <v>15</v>
      </c>
    </row>
    <row r="94" spans="1:6" s="31" customFormat="1" ht="15.95" customHeight="1">
      <c r="A94" s="32" t="s">
        <v>77</v>
      </c>
      <c r="B94" s="44">
        <v>19</v>
      </c>
      <c r="C94" s="44">
        <v>19</v>
      </c>
      <c r="D94" s="42" t="s">
        <v>15</v>
      </c>
      <c r="E94" s="42" t="s">
        <v>15</v>
      </c>
      <c r="F94" s="42" t="s">
        <v>15</v>
      </c>
    </row>
    <row r="95" spans="1:6" s="31" customFormat="1" ht="15.95" customHeight="1">
      <c r="A95" s="32" t="s">
        <v>78</v>
      </c>
      <c r="B95" s="44">
        <v>19</v>
      </c>
      <c r="C95" s="44">
        <v>19</v>
      </c>
      <c r="D95" s="42" t="s">
        <v>15</v>
      </c>
      <c r="E95" s="42" t="s">
        <v>15</v>
      </c>
      <c r="F95" s="42" t="s">
        <v>15</v>
      </c>
    </row>
    <row r="96" spans="1:6" s="31" customFormat="1" ht="15.95" customHeight="1">
      <c r="A96" s="32" t="s">
        <v>79</v>
      </c>
      <c r="B96" s="44">
        <v>13</v>
      </c>
      <c r="C96" s="44">
        <v>13</v>
      </c>
      <c r="D96" s="42" t="s">
        <v>15</v>
      </c>
      <c r="E96" s="42" t="s">
        <v>15</v>
      </c>
      <c r="F96" s="42" t="s">
        <v>15</v>
      </c>
    </row>
    <row r="97" spans="1:7" s="31" customFormat="1" ht="15.95" customHeight="1">
      <c r="A97" s="32" t="s">
        <v>80</v>
      </c>
      <c r="B97" s="44">
        <v>9</v>
      </c>
      <c r="C97" s="44">
        <v>9</v>
      </c>
      <c r="D97" s="42" t="s">
        <v>15</v>
      </c>
      <c r="E97" s="42" t="s">
        <v>15</v>
      </c>
      <c r="F97" s="42" t="s">
        <v>15</v>
      </c>
    </row>
    <row r="98" spans="1:7" s="31" customFormat="1" ht="15.95" customHeight="1">
      <c r="A98" s="32" t="s">
        <v>81</v>
      </c>
      <c r="B98" s="44"/>
      <c r="C98" s="44"/>
      <c r="D98" s="42"/>
      <c r="E98" s="42"/>
      <c r="F98" s="42"/>
    </row>
    <row r="99" spans="1:7" s="31" customFormat="1" ht="15.95" customHeight="1">
      <c r="A99" s="32" t="s">
        <v>82</v>
      </c>
      <c r="B99" s="44">
        <v>46</v>
      </c>
      <c r="C99" s="44">
        <v>7</v>
      </c>
      <c r="D99" s="44">
        <v>39</v>
      </c>
      <c r="E99" s="42" t="s">
        <v>15</v>
      </c>
      <c r="F99" s="42" t="s">
        <v>15</v>
      </c>
    </row>
    <row r="100" spans="1:7" s="31" customFormat="1" ht="15.95" customHeight="1">
      <c r="A100" s="28" t="s">
        <v>83</v>
      </c>
      <c r="B100" s="44">
        <v>72</v>
      </c>
      <c r="C100" s="42">
        <v>65</v>
      </c>
      <c r="D100" s="42">
        <v>1</v>
      </c>
      <c r="E100" s="42" t="s">
        <v>15</v>
      </c>
      <c r="F100" s="42">
        <v>6</v>
      </c>
    </row>
    <row r="101" spans="1:7" s="31" customFormat="1" ht="15.95" customHeight="1">
      <c r="A101" s="32" t="s">
        <v>14</v>
      </c>
      <c r="B101" s="44">
        <v>71</v>
      </c>
      <c r="C101" s="44">
        <v>64</v>
      </c>
      <c r="D101" s="44">
        <v>1</v>
      </c>
      <c r="E101" s="42" t="s">
        <v>15</v>
      </c>
      <c r="F101" s="44">
        <v>6</v>
      </c>
    </row>
    <row r="102" spans="1:7" s="31" customFormat="1" ht="15.95" customHeight="1">
      <c r="A102" s="32" t="s">
        <v>84</v>
      </c>
      <c r="B102" s="44">
        <v>1</v>
      </c>
      <c r="C102" s="44">
        <v>1</v>
      </c>
      <c r="D102" s="42" t="s">
        <v>15</v>
      </c>
      <c r="E102" s="42" t="s">
        <v>15</v>
      </c>
      <c r="F102" s="42" t="s">
        <v>15</v>
      </c>
    </row>
    <row r="103" spans="1:7" s="31" customFormat="1" ht="15.95" customHeight="1">
      <c r="A103" s="51" t="s">
        <v>85</v>
      </c>
      <c r="B103" s="44">
        <v>6</v>
      </c>
      <c r="C103" s="42">
        <v>1</v>
      </c>
      <c r="D103" s="42">
        <v>3</v>
      </c>
      <c r="E103" s="42" t="s">
        <v>15</v>
      </c>
      <c r="F103" s="42">
        <v>2</v>
      </c>
    </row>
    <row r="104" spans="1:7" s="31" customFormat="1" ht="15.95" customHeight="1">
      <c r="A104" s="32" t="s">
        <v>14</v>
      </c>
      <c r="B104" s="44">
        <v>6</v>
      </c>
      <c r="C104" s="42">
        <v>1</v>
      </c>
      <c r="D104" s="42">
        <v>3</v>
      </c>
      <c r="E104" s="42" t="s">
        <v>15</v>
      </c>
      <c r="F104" s="42">
        <v>2</v>
      </c>
    </row>
    <row r="105" spans="1:7" s="31" customFormat="1" ht="15.95" customHeight="1">
      <c r="A105" s="51" t="s">
        <v>86</v>
      </c>
      <c r="B105" s="44">
        <v>34</v>
      </c>
      <c r="C105" s="42">
        <v>26</v>
      </c>
      <c r="D105" s="42">
        <v>8</v>
      </c>
      <c r="E105" s="42" t="s">
        <v>15</v>
      </c>
      <c r="F105" s="42" t="s">
        <v>15</v>
      </c>
      <c r="G105" s="42"/>
    </row>
    <row r="106" spans="1:7" s="31" customFormat="1" ht="15.95" customHeight="1">
      <c r="A106" s="51" t="s">
        <v>87</v>
      </c>
      <c r="B106" s="44">
        <v>11</v>
      </c>
      <c r="C106" s="42">
        <v>11</v>
      </c>
      <c r="D106" s="42" t="s">
        <v>15</v>
      </c>
      <c r="E106" s="42" t="s">
        <v>15</v>
      </c>
      <c r="F106" s="42" t="s">
        <v>15</v>
      </c>
      <c r="G106" s="42"/>
    </row>
    <row r="107" spans="1:7" s="31" customFormat="1" ht="15.95" customHeight="1">
      <c r="A107" s="51" t="s">
        <v>88</v>
      </c>
      <c r="B107" s="44">
        <v>10</v>
      </c>
      <c r="C107" s="42">
        <v>7</v>
      </c>
      <c r="D107" s="42">
        <v>3</v>
      </c>
      <c r="E107" s="42" t="s">
        <v>15</v>
      </c>
      <c r="F107" s="42" t="s">
        <v>15</v>
      </c>
      <c r="G107" s="42"/>
    </row>
    <row r="108" spans="1:7" s="31" customFormat="1" ht="15.95" customHeight="1">
      <c r="A108" s="51" t="s">
        <v>89</v>
      </c>
      <c r="B108" s="44">
        <v>2344</v>
      </c>
      <c r="C108" s="42">
        <v>458</v>
      </c>
      <c r="D108" s="42" t="s">
        <v>15</v>
      </c>
      <c r="E108" s="44">
        <v>277</v>
      </c>
      <c r="F108" s="52">
        <v>1609</v>
      </c>
    </row>
    <row r="109" spans="1:7" s="31" customFormat="1" ht="15.95" customHeight="1">
      <c r="A109" s="32" t="s">
        <v>90</v>
      </c>
      <c r="B109" s="44">
        <v>14</v>
      </c>
      <c r="C109" s="42">
        <v>14</v>
      </c>
      <c r="D109" s="42" t="s">
        <v>15</v>
      </c>
      <c r="E109" s="42" t="s">
        <v>15</v>
      </c>
      <c r="F109" s="42" t="s">
        <v>15</v>
      </c>
    </row>
    <row r="110" spans="1:7" s="31" customFormat="1" ht="15.95" customHeight="1">
      <c r="A110" s="32" t="s">
        <v>91</v>
      </c>
      <c r="B110" s="44">
        <v>12</v>
      </c>
      <c r="C110" s="42">
        <v>12</v>
      </c>
      <c r="D110" s="42" t="s">
        <v>15</v>
      </c>
      <c r="E110" s="42" t="s">
        <v>15</v>
      </c>
      <c r="F110" s="42" t="s">
        <v>15</v>
      </c>
    </row>
    <row r="111" spans="1:7" s="31" customFormat="1" ht="15.95" customHeight="1">
      <c r="A111" s="50" t="s">
        <v>92</v>
      </c>
      <c r="B111" s="44">
        <v>2</v>
      </c>
      <c r="C111" s="42" t="s">
        <v>15</v>
      </c>
      <c r="D111" s="42" t="s">
        <v>15</v>
      </c>
      <c r="E111" s="42" t="s">
        <v>15</v>
      </c>
      <c r="F111" s="42">
        <v>2</v>
      </c>
    </row>
    <row r="112" spans="1:7" s="31" customFormat="1" ht="15.95" customHeight="1">
      <c r="A112" s="50" t="s">
        <v>93</v>
      </c>
      <c r="B112" s="44">
        <v>230</v>
      </c>
      <c r="C112" s="42">
        <v>16</v>
      </c>
      <c r="D112" s="42">
        <v>40</v>
      </c>
      <c r="E112" s="44">
        <v>26</v>
      </c>
      <c r="F112" s="42">
        <v>148</v>
      </c>
    </row>
    <row r="113" spans="1:6" ht="4.9000000000000004" customHeight="1">
      <c r="A113" s="53"/>
      <c r="B113" s="53"/>
      <c r="C113" s="53"/>
      <c r="D113" s="53"/>
      <c r="E113" s="53"/>
      <c r="F113" s="53"/>
    </row>
    <row r="114" spans="1:6" ht="12">
      <c r="B114" s="44"/>
      <c r="C114" s="54"/>
      <c r="D114" s="55"/>
      <c r="E114" s="42"/>
      <c r="F114" s="56"/>
    </row>
    <row r="115" spans="1:6" ht="12">
      <c r="B115" s="44"/>
      <c r="C115" s="54"/>
      <c r="D115" s="54"/>
      <c r="E115" s="42"/>
      <c r="F115" s="56"/>
    </row>
    <row r="116" spans="1:6" ht="12">
      <c r="B116" s="44"/>
      <c r="C116" s="54"/>
      <c r="D116" s="54"/>
      <c r="E116" s="42"/>
      <c r="F116" s="56"/>
    </row>
    <row r="117" spans="1:6" ht="12">
      <c r="B117" s="44"/>
      <c r="C117" s="54"/>
      <c r="D117" s="54"/>
      <c r="E117" s="42"/>
      <c r="F117" s="56"/>
    </row>
    <row r="118" spans="1:6" ht="12">
      <c r="B118" s="44"/>
      <c r="C118" s="54"/>
      <c r="D118" s="54"/>
      <c r="E118" s="42"/>
      <c r="F118" s="56"/>
    </row>
    <row r="119" spans="1:6" ht="12">
      <c r="B119" s="44"/>
      <c r="C119" s="54"/>
      <c r="D119" s="55"/>
      <c r="E119" s="42"/>
      <c r="F119" s="56"/>
    </row>
    <row r="120" spans="1:6" ht="12">
      <c r="B120" s="44"/>
      <c r="C120" s="54"/>
      <c r="D120" s="55"/>
      <c r="E120" s="42"/>
      <c r="F120" s="56"/>
    </row>
    <row r="121" spans="1:6" ht="12">
      <c r="B121" s="44"/>
      <c r="C121" s="54"/>
      <c r="D121" s="55"/>
      <c r="E121" s="42"/>
      <c r="F121" s="56"/>
    </row>
    <row r="122" spans="1:6" ht="12">
      <c r="B122" s="44"/>
      <c r="C122" s="54"/>
      <c r="D122" s="55"/>
      <c r="E122" s="42"/>
      <c r="F122" s="56"/>
    </row>
    <row r="123" spans="1:6" ht="12">
      <c r="B123" s="44"/>
      <c r="E123" s="42"/>
    </row>
  </sheetData>
  <pageMargins left="0.39370078740157483" right="0.39370078740157483" top="0.59055118110236227" bottom="0.59055118110236227" header="0.59055118110236227" footer="0.59055118110236227"/>
  <pageSetup firstPageNumber="95" orientation="portrait" useFirstPageNumber="1" r:id="rId1"/>
  <headerFooter alignWithMargins="0"/>
  <ignoredErrors>
    <ignoredError sqref="F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4.4</vt:lpstr>
      <vt:lpstr>'4.4'!A_impresión_IM</vt:lpstr>
      <vt:lpstr>'4.4'!Área_de_impresión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niurkaa</dc:creator>
  <cp:lastModifiedBy>niurkaa</cp:lastModifiedBy>
  <dcterms:created xsi:type="dcterms:W3CDTF">2018-10-30T15:48:58Z</dcterms:created>
  <dcterms:modified xsi:type="dcterms:W3CDTF">2018-10-30T15:53:07Z</dcterms:modified>
</cp:coreProperties>
</file>